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len.moore\Documents\Projects\Single Family\"/>
    </mc:Choice>
  </mc:AlternateContent>
  <xr:revisionPtr revIDLastSave="0" documentId="13_ncr:1_{0487A41E-F3C4-42D9-8207-100F75D208ED}" xr6:coauthVersionLast="36" xr6:coauthVersionMax="36" xr10:uidLastSave="{00000000-0000-0000-0000-000000000000}"/>
  <bookViews>
    <workbookView xWindow="0" yWindow="0" windowWidth="28800" windowHeight="12225" xr2:uid="{F8549200-32A2-41E6-A335-FE63BF4E1F7C}"/>
  </bookViews>
  <sheets>
    <sheet name="Single Family SW Sizing" sheetId="1" r:id="rId1"/>
  </sheets>
  <definedNames>
    <definedName name="solver_adj" localSheetId="0" hidden="1">'Single Family SW Sizing'!$E$19:$E$20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'Single Family SW Sizing'!$E$22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'Single Family SW Sizing'!$D$9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'Single Family SW Sizing'!$D$9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22" i="1" l="1"/>
  <c r="E18" i="1" l="1"/>
  <c r="H18" i="1"/>
  <c r="E41" i="1"/>
  <c r="E38" i="1" s="1"/>
  <c r="E29" i="1"/>
  <c r="E27" i="1" s="1"/>
  <c r="E35" i="1"/>
  <c r="E32" i="1" s="1"/>
</calcChain>
</file>

<file path=xl/sharedStrings.xml><?xml version="1.0" encoding="utf-8"?>
<sst xmlns="http://schemas.openxmlformats.org/spreadsheetml/2006/main" count="49" uniqueCount="28">
  <si>
    <t>Rain Event</t>
  </si>
  <si>
    <t>square feet</t>
  </si>
  <si>
    <t>Single Family Stormwater Management Sizing</t>
  </si>
  <si>
    <t>Volume Required</t>
  </si>
  <si>
    <t>cubic feet</t>
  </si>
  <si>
    <t>Gravel Dry Well</t>
  </si>
  <si>
    <t>Modified French Drain</t>
  </si>
  <si>
    <t>Rain Garden</t>
  </si>
  <si>
    <t>Permeable Pavement</t>
  </si>
  <si>
    <t>Length</t>
  </si>
  <si>
    <t xml:space="preserve">Width </t>
  </si>
  <si>
    <t>Depth of Gravel</t>
  </si>
  <si>
    <t>Surface Area Required</t>
  </si>
  <si>
    <t>Depth of Amended Soil</t>
  </si>
  <si>
    <t>Width of Trench</t>
  </si>
  <si>
    <t>Depth of Stone</t>
  </si>
  <si>
    <t>Depth</t>
  </si>
  <si>
    <t>ft</t>
  </si>
  <si>
    <t>Volume</t>
  </si>
  <si>
    <t>inch storm</t>
  </si>
  <si>
    <t>Square</t>
  </si>
  <si>
    <t>Circular</t>
  </si>
  <si>
    <t>Diameter</t>
  </si>
  <si>
    <t>Select the measure that will be used with this calculation</t>
  </si>
  <si>
    <t>Input the contributing drainage area in the blue cell</t>
  </si>
  <si>
    <t>Both Cisterns and Manufactured Dry wells are manufactured products. These will need to be sized based on the volume required above. Manufacturer details and calculations shall be provided.</t>
  </si>
  <si>
    <t>Contributing Drainage Area</t>
  </si>
  <si>
    <t>minimum of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</si>
</sst>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3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1" fontId="0" fillId="2" borderId="0" xfId="0" applyNumberForma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3" borderId="0" xfId="0" applyFill="1" applyAlignment="1">
      <alignment wrapText="1"/>
    </xf>
    <xf numFmtId="0" fontId="2" fillId="6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7" borderId="0" xfId="0" applyFill="1" applyBorder="1" applyAlignment="1">
      <alignment horizontal="right"/>
    </xf>
    <xf numFmtId="0" fontId="0" fillId="5" borderId="0" xfId="0" applyFill="1" applyBorder="1"/>
    <xf numFmtId="0" fontId="0" fillId="7" borderId="0" xfId="0" applyFill="1" applyBorder="1"/>
    <xf numFmtId="0" fontId="2" fillId="7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2" fillId="5" borderId="0" xfId="0" applyFont="1" applyFill="1"/>
    <xf numFmtId="1" fontId="0" fillId="13" borderId="1" xfId="0" applyNumberFormat="1" applyFill="1" applyBorder="1"/>
    <xf numFmtId="1" fontId="0" fillId="3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1" fontId="0" fillId="5" borderId="0" xfId="0" applyNumberFormat="1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 wrapText="1"/>
    </xf>
    <xf numFmtId="2" fontId="0" fillId="13" borderId="1" xfId="0" applyNumberFormat="1" applyFill="1" applyBorder="1"/>
    <xf numFmtId="1" fontId="0" fillId="13" borderId="1" xfId="0" applyNumberFormat="1" applyFill="1" applyBorder="1" applyProtection="1"/>
    <xf numFmtId="0" fontId="0" fillId="9" borderId="1" xfId="0" applyFill="1" applyBorder="1" applyProtection="1">
      <protection locked="0"/>
    </xf>
    <xf numFmtId="1" fontId="0" fillId="9" borderId="1" xfId="0" applyNumberFormat="1" applyFill="1" applyBorder="1" applyProtection="1"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7" borderId="2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180975</xdr:rowOff>
        </xdr:from>
        <xdr:to>
          <xdr:col>2</xdr:col>
          <xdr:colOff>428625</xdr:colOff>
          <xdr:row>16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171450</xdr:rowOff>
        </xdr:from>
        <xdr:to>
          <xdr:col>2</xdr:col>
          <xdr:colOff>419100</xdr:colOff>
          <xdr:row>23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0</xdr:rowOff>
        </xdr:from>
        <xdr:to>
          <xdr:col>2</xdr:col>
          <xdr:colOff>409575</xdr:colOff>
          <xdr:row>30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180975</xdr:rowOff>
        </xdr:from>
        <xdr:to>
          <xdr:col>2</xdr:col>
          <xdr:colOff>409575</xdr:colOff>
          <xdr:row>36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DE7C-C3B7-4034-89C7-A25DE0D0389C}">
  <sheetPr codeName="Sheet1"/>
  <dimension ref="B1:AD41"/>
  <sheetViews>
    <sheetView tabSelected="1" topLeftCell="A16" workbookViewId="0">
      <selection activeCell="I46" sqref="I46"/>
    </sheetView>
  </sheetViews>
  <sheetFormatPr defaultRowHeight="15" x14ac:dyDescent="0.25"/>
  <cols>
    <col min="1" max="1" width="3" customWidth="1"/>
    <col min="5" max="5" width="11.28515625" customWidth="1"/>
    <col min="8" max="8" width="9.5703125" bestFit="1" customWidth="1"/>
    <col min="9" max="9" width="11.85546875" customWidth="1"/>
    <col min="10" max="10" width="3.28515625" customWidth="1"/>
  </cols>
  <sheetData>
    <row r="1" spans="2:9" ht="38.25" customHeight="1" x14ac:dyDescent="0.25"/>
    <row r="2" spans="2:9" ht="26.25" x14ac:dyDescent="0.4">
      <c r="B2" s="46" t="s">
        <v>2</v>
      </c>
      <c r="C2" s="46"/>
      <c r="D2" s="46"/>
      <c r="E2" s="46"/>
      <c r="F2" s="46"/>
      <c r="G2" s="46"/>
      <c r="H2" s="46"/>
      <c r="I2" s="46"/>
    </row>
    <row r="3" spans="2:9" x14ac:dyDescent="0.25">
      <c r="B3" s="47" t="s">
        <v>23</v>
      </c>
      <c r="C3" s="47"/>
      <c r="D3" s="47"/>
      <c r="E3" s="47"/>
      <c r="F3" s="47"/>
      <c r="G3" s="47"/>
      <c r="H3" s="47"/>
      <c r="I3" s="47"/>
    </row>
    <row r="4" spans="2:9" x14ac:dyDescent="0.25">
      <c r="B4" s="47"/>
      <c r="C4" s="47"/>
      <c r="D4" s="47"/>
      <c r="E4" s="47"/>
      <c r="F4" s="47"/>
      <c r="G4" s="47"/>
      <c r="H4" s="47"/>
      <c r="I4" s="47"/>
    </row>
    <row r="5" spans="2:9" x14ac:dyDescent="0.25">
      <c r="B5" s="34" t="s">
        <v>0</v>
      </c>
      <c r="C5" s="34"/>
      <c r="D5" s="2">
        <v>1</v>
      </c>
      <c r="E5" s="1" t="s">
        <v>19</v>
      </c>
      <c r="F5" s="34"/>
      <c r="G5" s="34"/>
      <c r="H5" s="34"/>
      <c r="I5" s="34"/>
    </row>
    <row r="6" spans="2:9" x14ac:dyDescent="0.25">
      <c r="B6" s="34"/>
      <c r="C6" s="34"/>
      <c r="D6" s="34"/>
      <c r="E6" s="34"/>
      <c r="F6" s="34"/>
      <c r="G6" s="34"/>
      <c r="H6" s="34"/>
      <c r="I6" s="34"/>
    </row>
    <row r="7" spans="2:9" ht="36" customHeight="1" x14ac:dyDescent="0.25">
      <c r="B7" s="45" t="s">
        <v>26</v>
      </c>
      <c r="C7" s="45"/>
      <c r="D7" s="31">
        <v>0</v>
      </c>
      <c r="E7" s="1" t="s">
        <v>1</v>
      </c>
      <c r="F7" s="48" t="s">
        <v>24</v>
      </c>
      <c r="G7" s="48"/>
      <c r="H7" s="48"/>
      <c r="I7" s="48"/>
    </row>
    <row r="8" spans="2:9" x14ac:dyDescent="0.25">
      <c r="B8" s="34"/>
      <c r="C8" s="34"/>
      <c r="D8" s="34"/>
      <c r="E8" s="34"/>
      <c r="F8" s="34"/>
      <c r="G8" s="34"/>
      <c r="H8" s="34"/>
      <c r="I8" s="34"/>
    </row>
    <row r="9" spans="2:9" x14ac:dyDescent="0.25">
      <c r="B9" s="34" t="s">
        <v>3</v>
      </c>
      <c r="C9" s="34"/>
      <c r="D9" s="22">
        <f>(D7*(D5/12))</f>
        <v>0</v>
      </c>
      <c r="E9" s="1" t="s">
        <v>4</v>
      </c>
      <c r="F9" s="34"/>
      <c r="G9" s="34"/>
      <c r="H9" s="34"/>
      <c r="I9" s="34"/>
    </row>
    <row r="10" spans="2:9" x14ac:dyDescent="0.25">
      <c r="B10" s="34"/>
      <c r="C10" s="34"/>
      <c r="D10" s="34"/>
      <c r="E10" s="34"/>
      <c r="F10" s="34"/>
      <c r="G10" s="34"/>
      <c r="H10" s="34"/>
      <c r="I10" s="34"/>
    </row>
    <row r="11" spans="2:9" x14ac:dyDescent="0.25">
      <c r="B11" s="8"/>
      <c r="C11" s="8"/>
      <c r="D11" s="8"/>
      <c r="E11" s="8"/>
      <c r="F11" s="8"/>
      <c r="G11" s="8"/>
      <c r="H11" s="8"/>
      <c r="I11" s="8"/>
    </row>
    <row r="12" spans="2:9" x14ac:dyDescent="0.25">
      <c r="B12" s="49" t="s">
        <v>25</v>
      </c>
      <c r="C12" s="49"/>
      <c r="D12" s="49"/>
      <c r="E12" s="49"/>
      <c r="F12" s="49"/>
      <c r="G12" s="49"/>
      <c r="H12" s="49"/>
      <c r="I12" s="49"/>
    </row>
    <row r="13" spans="2:9" x14ac:dyDescent="0.25">
      <c r="B13" s="49"/>
      <c r="C13" s="49"/>
      <c r="D13" s="49"/>
      <c r="E13" s="49"/>
      <c r="F13" s="49"/>
      <c r="G13" s="49"/>
      <c r="H13" s="49"/>
      <c r="I13" s="49"/>
    </row>
    <row r="14" spans="2:9" x14ac:dyDescent="0.25">
      <c r="B14" s="49"/>
      <c r="C14" s="49"/>
      <c r="D14" s="49"/>
      <c r="E14" s="49"/>
      <c r="F14" s="49"/>
      <c r="G14" s="49"/>
      <c r="H14" s="49"/>
      <c r="I14" s="49"/>
    </row>
    <row r="15" spans="2:9" x14ac:dyDescent="0.25">
      <c r="B15" s="50"/>
      <c r="C15" s="50"/>
      <c r="D15" s="50"/>
      <c r="E15" s="50"/>
      <c r="F15" s="50"/>
      <c r="G15" s="50"/>
      <c r="H15" s="50"/>
      <c r="I15" s="50"/>
    </row>
    <row r="16" spans="2:9" x14ac:dyDescent="0.25">
      <c r="B16" s="51" t="s">
        <v>5</v>
      </c>
      <c r="C16" s="51"/>
      <c r="D16" s="51"/>
      <c r="E16" s="51"/>
      <c r="F16" s="51"/>
      <c r="G16" s="51"/>
      <c r="H16" s="51"/>
      <c r="I16" s="51"/>
    </row>
    <row r="17" spans="2:9" x14ac:dyDescent="0.25">
      <c r="B17" s="9"/>
      <c r="C17" s="9"/>
      <c r="D17" s="9"/>
      <c r="E17" s="9" t="s">
        <v>20</v>
      </c>
      <c r="F17" s="9"/>
      <c r="G17" s="9"/>
      <c r="H17" s="9" t="s">
        <v>21</v>
      </c>
      <c r="I17" s="9"/>
    </row>
    <row r="18" spans="2:9" x14ac:dyDescent="0.25">
      <c r="B18" s="38" t="s">
        <v>16</v>
      </c>
      <c r="C18" s="38"/>
      <c r="D18" s="38"/>
      <c r="E18" s="22">
        <f>(E22)/(E19*E20*0.4)</f>
        <v>0</v>
      </c>
      <c r="F18" s="3" t="s">
        <v>17</v>
      </c>
      <c r="G18" s="3" t="s">
        <v>16</v>
      </c>
      <c r="H18" s="29">
        <f>E22/(PI()*((H19/2)^2)*0.4)</f>
        <v>0</v>
      </c>
      <c r="I18" s="3" t="s">
        <v>17</v>
      </c>
    </row>
    <row r="19" spans="2:9" ht="15" customHeight="1" x14ac:dyDescent="0.25">
      <c r="B19" s="38" t="s">
        <v>10</v>
      </c>
      <c r="C19" s="38"/>
      <c r="D19" s="38"/>
      <c r="E19" s="32">
        <v>5</v>
      </c>
      <c r="F19" s="13" t="s">
        <v>17</v>
      </c>
      <c r="G19" s="27" t="s">
        <v>22</v>
      </c>
      <c r="H19" s="33">
        <v>6</v>
      </c>
      <c r="I19" s="28" t="s">
        <v>17</v>
      </c>
    </row>
    <row r="20" spans="2:9" x14ac:dyDescent="0.25">
      <c r="B20" s="38" t="s">
        <v>9</v>
      </c>
      <c r="C20" s="38"/>
      <c r="D20" s="38"/>
      <c r="E20" s="32">
        <v>5</v>
      </c>
      <c r="F20" s="13" t="s">
        <v>17</v>
      </c>
      <c r="G20" s="27"/>
      <c r="H20" s="27"/>
      <c r="I20" s="27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15" t="s">
        <v>18</v>
      </c>
      <c r="E22" s="23">
        <f>D9</f>
        <v>0</v>
      </c>
      <c r="F22" s="3" t="s">
        <v>4</v>
      </c>
      <c r="G22" s="3"/>
      <c r="H22" s="3"/>
      <c r="I22" s="3"/>
    </row>
    <row r="23" spans="2:9" x14ac:dyDescent="0.25">
      <c r="B23" s="41" t="s">
        <v>6</v>
      </c>
      <c r="C23" s="41"/>
      <c r="D23" s="41"/>
      <c r="E23" s="41"/>
      <c r="F23" s="41"/>
      <c r="G23" s="41"/>
      <c r="H23" s="41"/>
      <c r="I23" s="41"/>
    </row>
    <row r="24" spans="2:9" x14ac:dyDescent="0.25">
      <c r="B24" s="39"/>
      <c r="C24" s="39"/>
      <c r="D24" s="39"/>
      <c r="E24" s="39"/>
      <c r="F24" s="39"/>
      <c r="G24" s="39"/>
      <c r="H24" s="39"/>
      <c r="I24" s="39"/>
    </row>
    <row r="25" spans="2:9" x14ac:dyDescent="0.25">
      <c r="B25" s="44" t="s">
        <v>11</v>
      </c>
      <c r="C25" s="44"/>
      <c r="D25" s="44"/>
      <c r="E25" s="31">
        <v>2</v>
      </c>
      <c r="F25" s="5" t="s">
        <v>17</v>
      </c>
      <c r="G25" s="5"/>
      <c r="H25" s="5"/>
      <c r="I25" s="5"/>
    </row>
    <row r="26" spans="2:9" x14ac:dyDescent="0.25">
      <c r="B26" s="44" t="s">
        <v>14</v>
      </c>
      <c r="C26" s="44"/>
      <c r="D26" s="44"/>
      <c r="E26" s="31">
        <v>2</v>
      </c>
      <c r="F26" s="5" t="s">
        <v>17</v>
      </c>
      <c r="G26" s="5"/>
      <c r="H26" s="5"/>
      <c r="I26" s="5"/>
    </row>
    <row r="27" spans="2:9" x14ac:dyDescent="0.25">
      <c r="B27" s="44" t="s">
        <v>9</v>
      </c>
      <c r="C27" s="44"/>
      <c r="D27" s="44"/>
      <c r="E27" s="22">
        <f>E29/(E26*E25*0.4)</f>
        <v>0</v>
      </c>
      <c r="F27" s="5" t="s">
        <v>17</v>
      </c>
      <c r="G27" s="5"/>
      <c r="H27" s="5"/>
      <c r="I27" s="5"/>
    </row>
    <row r="28" spans="2:9" x14ac:dyDescent="0.25">
      <c r="B28" s="10"/>
      <c r="C28" s="10"/>
      <c r="D28" s="10"/>
      <c r="E28" s="5"/>
      <c r="F28" s="5"/>
      <c r="G28" s="5"/>
      <c r="H28" s="5"/>
      <c r="I28" s="5"/>
    </row>
    <row r="29" spans="2:9" x14ac:dyDescent="0.25">
      <c r="B29" s="10"/>
      <c r="C29" s="10"/>
      <c r="D29" s="14" t="s">
        <v>18</v>
      </c>
      <c r="E29" s="24">
        <f>D9</f>
        <v>0</v>
      </c>
      <c r="F29" s="5" t="s">
        <v>4</v>
      </c>
      <c r="G29" s="5"/>
      <c r="H29" s="5"/>
      <c r="I29" s="5"/>
    </row>
    <row r="30" spans="2:9" x14ac:dyDescent="0.25">
      <c r="B30" s="42" t="s">
        <v>7</v>
      </c>
      <c r="C30" s="42"/>
      <c r="D30" s="42"/>
      <c r="E30" s="42"/>
      <c r="F30" s="42"/>
      <c r="G30" s="42"/>
      <c r="H30" s="42"/>
      <c r="I30" s="42"/>
    </row>
    <row r="31" spans="2:9" x14ac:dyDescent="0.25">
      <c r="B31" s="40"/>
      <c r="C31" s="40"/>
      <c r="D31" s="40"/>
      <c r="E31" s="40"/>
      <c r="F31" s="40"/>
      <c r="G31" s="40"/>
      <c r="H31" s="40"/>
      <c r="I31" s="40"/>
    </row>
    <row r="32" spans="2:9" x14ac:dyDescent="0.25">
      <c r="B32" s="35" t="s">
        <v>12</v>
      </c>
      <c r="C32" s="35"/>
      <c r="D32" s="35"/>
      <c r="E32" s="30">
        <f>E35/(E33*0.4)</f>
        <v>0</v>
      </c>
      <c r="F32" s="6" t="s">
        <v>1</v>
      </c>
      <c r="G32" s="6"/>
      <c r="H32" s="6"/>
      <c r="I32" s="6"/>
    </row>
    <row r="33" spans="2:30" x14ac:dyDescent="0.25">
      <c r="B33" s="35" t="s">
        <v>13</v>
      </c>
      <c r="C33" s="35"/>
      <c r="D33" s="36"/>
      <c r="E33" s="31">
        <v>2</v>
      </c>
      <c r="F33" s="6" t="s">
        <v>17</v>
      </c>
      <c r="G33" s="6"/>
      <c r="H33" s="6"/>
      <c r="I33" s="6"/>
    </row>
    <row r="34" spans="2:30" x14ac:dyDescent="0.25">
      <c r="B34" s="12"/>
      <c r="C34" s="12"/>
      <c r="D34" s="16"/>
      <c r="E34" s="18"/>
      <c r="F34" s="6"/>
      <c r="G34" s="6"/>
      <c r="H34" s="6"/>
      <c r="I34" s="6"/>
    </row>
    <row r="35" spans="2:30" x14ac:dyDescent="0.25">
      <c r="B35" s="6"/>
      <c r="C35" s="6"/>
      <c r="D35" s="19" t="s">
        <v>18</v>
      </c>
      <c r="E35" s="25">
        <f>D9</f>
        <v>0</v>
      </c>
      <c r="F35" s="6" t="s">
        <v>4</v>
      </c>
      <c r="G35" s="6"/>
      <c r="H35" s="6"/>
      <c r="I35" s="6"/>
    </row>
    <row r="36" spans="2:30" x14ac:dyDescent="0.25">
      <c r="B36" s="43" t="s">
        <v>8</v>
      </c>
      <c r="C36" s="43"/>
      <c r="D36" s="43"/>
      <c r="E36" s="43"/>
      <c r="F36" s="43"/>
      <c r="G36" s="43"/>
      <c r="H36" s="43"/>
      <c r="I36" s="43"/>
    </row>
    <row r="37" spans="2:30" x14ac:dyDescent="0.25">
      <c r="B37" s="11"/>
      <c r="C37" s="11"/>
      <c r="D37" s="11"/>
      <c r="E37" s="11"/>
      <c r="F37" s="11"/>
      <c r="G37" s="11"/>
      <c r="H37" s="11"/>
      <c r="I37" s="11"/>
    </row>
    <row r="38" spans="2:30" x14ac:dyDescent="0.25">
      <c r="B38" s="37" t="s">
        <v>12</v>
      </c>
      <c r="C38" s="37"/>
      <c r="D38" s="37"/>
      <c r="E38" s="22">
        <f>E41/(E39*0.4)</f>
        <v>0</v>
      </c>
      <c r="F38" s="4" t="s">
        <v>1</v>
      </c>
      <c r="G38" s="4"/>
      <c r="H38" s="4"/>
      <c r="I38" s="4"/>
    </row>
    <row r="39" spans="2:30" x14ac:dyDescent="0.25">
      <c r="B39" s="37" t="s">
        <v>15</v>
      </c>
      <c r="C39" s="37"/>
      <c r="D39" s="37"/>
      <c r="E39" s="31">
        <v>1</v>
      </c>
      <c r="F39" s="4" t="s">
        <v>17</v>
      </c>
      <c r="G39" s="4" t="s">
        <v>27</v>
      </c>
      <c r="H39" s="4"/>
      <c r="I39" s="4"/>
      <c r="AA39" s="7"/>
      <c r="AB39" s="7"/>
      <c r="AC39" s="7"/>
      <c r="AD39" s="7"/>
    </row>
    <row r="40" spans="2:30" s="7" customFormat="1" x14ac:dyDescent="0.25">
      <c r="B40" s="20"/>
      <c r="C40" s="20"/>
      <c r="D40" s="20"/>
      <c r="E40" s="17"/>
      <c r="F40" s="4"/>
      <c r="G40" s="4"/>
      <c r="H40" s="4"/>
      <c r="I40" s="4"/>
    </row>
    <row r="41" spans="2:30" x14ac:dyDescent="0.25">
      <c r="B41" s="4"/>
      <c r="C41" s="4"/>
      <c r="D41" s="21" t="s">
        <v>18</v>
      </c>
      <c r="E41" s="26">
        <f>D9</f>
        <v>0</v>
      </c>
      <c r="F41" s="4" t="s">
        <v>4</v>
      </c>
      <c r="G41" s="4"/>
      <c r="H41" s="4"/>
      <c r="I41" s="4"/>
    </row>
  </sheetData>
  <sheetProtection algorithmName="SHA-512" hashValue="ukm0uk2Woyzusem4JGCvWDCKzUlBeNKjZUxx99qoL+cusYEBT2gqCT8OgAFJ5188FtoSr5DExhHMJL8qFmf8Cg==" saltValue="YHaCeXG0GmGPOCS7uW+21Q==" spinCount="100000" sheet="1" objects="1" scenarios="1"/>
  <mergeCells count="29">
    <mergeCell ref="B7:C7"/>
    <mergeCell ref="B5:C5"/>
    <mergeCell ref="B25:D25"/>
    <mergeCell ref="B26:D26"/>
    <mergeCell ref="B2:I2"/>
    <mergeCell ref="B3:I4"/>
    <mergeCell ref="B6:I6"/>
    <mergeCell ref="B8:I8"/>
    <mergeCell ref="F7:I7"/>
    <mergeCell ref="F5:I5"/>
    <mergeCell ref="B9:C9"/>
    <mergeCell ref="B10:I10"/>
    <mergeCell ref="B12:I14"/>
    <mergeCell ref="B18:D18"/>
    <mergeCell ref="B15:I15"/>
    <mergeCell ref="B16:I16"/>
    <mergeCell ref="F9:I9"/>
    <mergeCell ref="B33:D33"/>
    <mergeCell ref="B39:D39"/>
    <mergeCell ref="B38:D38"/>
    <mergeCell ref="B20:D20"/>
    <mergeCell ref="B19:D19"/>
    <mergeCell ref="B24:I24"/>
    <mergeCell ref="B31:I31"/>
    <mergeCell ref="B23:I23"/>
    <mergeCell ref="B30:I30"/>
    <mergeCell ref="B36:I36"/>
    <mergeCell ref="B32:D32"/>
    <mergeCell ref="B27:D2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180975</xdr:rowOff>
                  </from>
                  <to>
                    <xdr:col>2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171450</xdr:rowOff>
                  </from>
                  <to>
                    <xdr:col>2</xdr:col>
                    <xdr:colOff>419100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0</xdr:rowOff>
                  </from>
                  <to>
                    <xdr:col>2</xdr:col>
                    <xdr:colOff>409575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180975</xdr:rowOff>
                  </from>
                  <to>
                    <xdr:col>2</xdr:col>
                    <xdr:colOff>409575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 Family SW Sizing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Moore</dc:creator>
  <cp:lastModifiedBy>Ellen Moore</cp:lastModifiedBy>
  <cp:lastPrinted>2019-02-12T14:49:33Z</cp:lastPrinted>
  <dcterms:created xsi:type="dcterms:W3CDTF">2018-11-29T14:42:01Z</dcterms:created>
  <dcterms:modified xsi:type="dcterms:W3CDTF">2019-08-15T15:16:51Z</dcterms:modified>
</cp:coreProperties>
</file>